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name="Cursos" vbProcedure="false">Hoja1!$C$25</definedName>
    <definedName function="false" hidden="false" name="Horas_cursos" vbProcedure="false">Hoja1!$B$23:$B$34</definedName>
    <definedName function="false" hidden="false" name="Titulaciones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<sst xmlns="http://schemas.openxmlformats.org/spreadsheetml/2006/main" count="58" uniqueCount="42">
  <si>
    <t xml:space="preserve">HOJA DE AUTOBAREMO</t>
  </si>
  <si>
    <t xml:space="preserve">CUMPLIMENTE LOS ESPACIOS EN BLANCO NECESARIOS. EL RESTO DE CAMPOS NO SON MODIFICABLES</t>
  </si>
  <si>
    <t xml:space="preserve">APELLIDOS</t>
  </si>
  <si>
    <t xml:space="preserve">NOMBRE</t>
  </si>
  <si>
    <t xml:space="preserve">NÚMERO OFICINA VIRTUAL</t>
  </si>
  <si>
    <r>
      <rPr>
        <b val="true"/>
        <sz val="10"/>
        <rFont val="Source Sans Pro"/>
        <family val="2"/>
        <charset val="1"/>
      </rPr>
      <t xml:space="preserve">EXPERIENCIA VALORADA
</t>
    </r>
    <r>
      <rPr>
        <sz val="10"/>
        <rFont val="Source Sans Pro"/>
        <family val="2"/>
        <charset val="1"/>
      </rPr>
      <t xml:space="preserve">Experiencia a partir del tercer año, en funciones de en coordinación y ejecución técnica, preferiblemente en empresas del ámbito de la construcción (Edificación/Obra civil), industrial y/o de mantenimiento. Con un máximo de 30 meses (900 días)</t>
    </r>
  </si>
  <si>
    <t xml:space="preserve">Cálculos</t>
  </si>
  <si>
    <t xml:space="preserve">Número Documento</t>
  </si>
  <si>
    <t xml:space="preserve">Indicar el número de días acreditados por vida laboral, con un máximo de 900 días, 30 meses. 30 puntos</t>
  </si>
  <si>
    <t xml:space="preserve">Puntuación Experiencia</t>
  </si>
  <si>
    <t xml:space="preserve">Puntuación meses acreditados</t>
  </si>
  <si>
    <t xml:space="preserve">Total Experiencia (Maximo 30 puntos)</t>
  </si>
  <si>
    <r>
      <rPr>
        <b val="true"/>
        <sz val="10"/>
        <rFont val="Source Sans Pro"/>
        <family val="2"/>
        <charset val="1"/>
      </rPr>
      <t xml:space="preserve">FORMACIÓN COMPLEMENTARIA VALORABLE SEGÚN CONVOCATORIA 
</t>
    </r>
    <r>
      <rPr>
        <sz val="10"/>
        <rFont val="Source Sans Pro"/>
        <family val="2"/>
        <charset val="1"/>
      </rPr>
      <t xml:space="preserve">Cursos de formación monográficos sobre Mantenimiento industrial (maquinaria, instalaciones eléctricas, frío, etc.); Prevención de Riesgos Laborales; Calidad; Medio Ambiente; Instalaciones portuarias; Contratación pública; Aplicativos de gestión de contratación pública (Giro); Ofimática.</t>
    </r>
  </si>
  <si>
    <t xml:space="preserve">Denominación curso</t>
  </si>
  <si>
    <t xml:space="preserve">Duración del curso</t>
  </si>
  <si>
    <t xml:space="preserve">Número de cursos según duración</t>
  </si>
  <si>
    <t xml:space="preserve">Puntuación agrupada según  la duración de los cursos</t>
  </si>
  <si>
    <t xml:space="preserve">Duración curso</t>
  </si>
  <si>
    <t xml:space="preserve">Puntuación</t>
  </si>
  <si>
    <t xml:space="preserve">Total  cursos superiores a 300 horas</t>
  </si>
  <si>
    <t xml:space="preserve">Superior a 300 horas</t>
  </si>
  <si>
    <t xml:space="preserve">Total cursos entre 201 y 300 horas</t>
  </si>
  <si>
    <t xml:space="preserve">Curso entre 201 y 300 horas</t>
  </si>
  <si>
    <t xml:space="preserve">Total cursos entre 101 y 200 horas</t>
  </si>
  <si>
    <t xml:space="preserve">Curso entre 101 y 200 horas</t>
  </si>
  <si>
    <t xml:space="preserve">Total cursos entre 51 y 100 horas</t>
  </si>
  <si>
    <t xml:space="preserve">Curso entre 51 y 100 horas</t>
  </si>
  <si>
    <t xml:space="preserve">Total cursos entre 20 y 50 horas</t>
  </si>
  <si>
    <t xml:space="preserve">Curso entre 20 y 50 horas</t>
  </si>
  <si>
    <t xml:space="preserve">Total cursos inferiores a 20 horas</t>
  </si>
  <si>
    <t xml:space="preserve">Curso inferior a 20 horas</t>
  </si>
  <si>
    <t xml:space="preserve">Total Formación Complementaria (Máximo 15 puntos)</t>
  </si>
  <si>
    <r>
      <rPr>
        <b val="true"/>
        <sz val="10"/>
        <rFont val="Source Sans Pro"/>
        <family val="2"/>
        <charset val="1"/>
      </rPr>
      <t xml:space="preserve">INGLÉS
</t>
    </r>
    <r>
      <rPr>
        <sz val="10"/>
        <rFont val="Source Sans Pro"/>
        <family val="2"/>
        <charset val="1"/>
      </rPr>
      <t xml:space="preserve">Certificado de inglés admitido y en vigor según lo especificado en la convocatoria</t>
    </r>
  </si>
  <si>
    <t xml:space="preserve">Certificado</t>
  </si>
  <si>
    <t xml:space="preserve">Nivel</t>
  </si>
  <si>
    <t xml:space="preserve">PUNTUACIÓN INGLÉS</t>
  </si>
  <si>
    <t xml:space="preserve">NIVEL</t>
  </si>
  <si>
    <t xml:space="preserve">C2</t>
  </si>
  <si>
    <t xml:space="preserve">C1</t>
  </si>
  <si>
    <t xml:space="preserve">B2</t>
  </si>
  <si>
    <t xml:space="preserve">Total Certificación Inglés (Máximo 15 puntos)</t>
  </si>
  <si>
    <t xml:space="preserve">Total Puntos Concurso (Máximo 60 puntos)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</si>
</sst>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Source Sans Pro"/>
      <family val="2"/>
      <charset val="1"/>
    </font>
    <font>
      <b val="true"/>
      <sz val="10"/>
      <name val="Source Sans Pro"/>
      <family val="2"/>
      <charset val="1"/>
    </font>
    <font>
      <sz val="10"/>
      <name val="Source Sans Pro"/>
      <family val="2"/>
      <charset val="1"/>
    </font>
    <font>
      <b val="true"/>
      <sz val="10"/>
      <color rgb="FFFFFFFF"/>
      <name val="Source Sans Pro"/>
      <family val="2"/>
      <charset val="1"/>
    </font>
    <font>
      <b val="true"/>
      <sz val="10"/>
      <name val="NewsGotT"/>
      <family val="0"/>
      <charset val="1"/>
    </font>
    <font>
      <sz val="10"/>
      <name val="NewsGotT"/>
      <family val="0"/>
      <charset val="1"/>
    </font>
    <font>
      <b val="true"/>
      <sz val="10"/>
      <color rgb="FFDDDDDD"/>
      <name val="Source Sans Pro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A933"/>
        <bgColor rgb="FF008000"/>
      </patternFill>
    </fill>
    <fill>
      <patternFill patternType="solid">
        <fgColor rgb="FFFFBF00"/>
        <bgColor rgb="FFFF9900"/>
      </patternFill>
    </fill>
    <fill>
      <patternFill patternType="solid">
        <fgColor rgb="FF81D41A"/>
        <bgColor rgb="FF33CC66"/>
      </patternFill>
    </fill>
    <fill>
      <patternFill patternType="solid">
        <fgColor rgb="FFFFFF00"/>
        <bgColor rgb="FFFFFF00"/>
      </patternFill>
    </fill>
    <fill>
      <patternFill patternType="solid">
        <fgColor rgb="FF33CC66"/>
        <bgColor rgb="FF00A933"/>
      </patternFill>
    </fill>
    <fill>
      <patternFill patternType="solid">
        <fgColor rgb="FFDDDDDD"/>
        <bgColor rgb="FFCCCCCC"/>
      </patternFill>
    </fill>
    <fill>
      <patternFill patternType="solid">
        <fgColor rgb="FFB2B2B2"/>
        <bgColor rgb="FFCCCCCC"/>
      </patternFill>
    </fill>
    <fill>
      <patternFill patternType="solid">
        <fgColor rgb="FFCCCCCC"/>
        <bgColor rgb="FFDDDDDD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5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5" fillId="6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6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5" fillId="6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7" fillId="6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7" borderId="2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6" fontId="5" fillId="7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5" borderId="2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5" fontId="5" fillId="5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8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5" fontId="8" fillId="8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5" fontId="5" fillId="7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5" fillId="7" borderId="2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5" fontId="5" fillId="7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8" borderId="1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5" fontId="9" fillId="8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9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7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7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5" fillId="7" borderId="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5" borderId="5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6" fontId="5" fillId="5" borderId="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66"/>
      <rgbColor rgb="FF81D41A"/>
      <rgbColor rgb="FFFFBF00"/>
      <rgbColor rgb="FFFF9900"/>
      <rgbColor rgb="FFFF6600"/>
      <rgbColor rgb="FF666699"/>
      <rgbColor rgb="FFB2B2B2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61"/>
  <sheetViews>
    <sheetView showFormulas="false" showGridLines="false" showRowColHeaders="true" showZeros="true" rightToLeft="false" tabSelected="true" showOutlineSymbols="true" defaultGridColor="true" view="normal" topLeftCell="A10" colorId="64" zoomScale="110" zoomScaleNormal="110" zoomScalePageLayoutView="100" workbookViewId="0">
      <selection pane="topLeft" activeCell="C26" activeCellId="0" sqref="C26"/>
    </sheetView>
  </sheetViews>
  <sheetFormatPr defaultColWidth="11.53515625" defaultRowHeight="12.8" zeroHeight="false" outlineLevelRow="0" outlineLevelCol="1"/>
  <cols>
    <col collapsed="false" customWidth="true" hidden="false" outlineLevel="0" max="2" min="2" style="1" width="32"/>
    <col collapsed="false" customWidth="true" hidden="false" outlineLevel="0" max="3" min="3" style="1" width="21.6"/>
    <col collapsed="false" customWidth="false" hidden="true" outlineLevel="0" max="4" min="4" style="2" width="11.52"/>
    <col collapsed="false" customWidth="true" hidden="false" outlineLevel="0" max="5" min="5" style="2" width="35.11"/>
    <col collapsed="false" customWidth="true" hidden="false" outlineLevel="1" max="6" min="6" style="1" width="14.84"/>
    <col collapsed="false" customWidth="true" hidden="true" outlineLevel="1" max="7" min="7" style="2" width="32.96"/>
    <col collapsed="false" customWidth="false" hidden="true" outlineLevel="1" max="9" min="8" style="2" width="11.52"/>
    <col collapsed="false" customWidth="true" hidden="true" outlineLevel="1" max="10" min="10" style="2" width="11.76"/>
    <col collapsed="false" customWidth="false" hidden="false" outlineLevel="1" max="14" min="11" style="1" width="11.52"/>
  </cols>
  <sheetData>
    <row r="1" customFormat="false" ht="21" hidden="false" customHeight="true" outlineLevel="0" collapsed="false">
      <c r="A1" s="3" t="s">
        <v>0</v>
      </c>
      <c r="B1" s="3"/>
      <c r="C1" s="3"/>
      <c r="D1" s="3"/>
      <c r="E1" s="3"/>
      <c r="F1" s="3"/>
    </row>
    <row r="2" customFormat="false" ht="30.5" hidden="false" customHeight="true" outlineLevel="0" collapsed="false">
      <c r="A2" s="4" t="s">
        <v>1</v>
      </c>
      <c r="B2" s="4"/>
      <c r="C2" s="4"/>
      <c r="D2" s="4"/>
      <c r="E2" s="4"/>
      <c r="F2" s="4"/>
    </row>
    <row r="3" customFormat="false" ht="15.6" hidden="false" customHeight="true" outlineLevel="0" collapsed="false">
      <c r="A3" s="5" t="s">
        <v>2</v>
      </c>
      <c r="B3" s="5"/>
      <c r="C3" s="5" t="s">
        <v>3</v>
      </c>
      <c r="D3" s="5"/>
      <c r="E3" s="5" t="s">
        <v>4</v>
      </c>
      <c r="F3" s="5"/>
      <c r="G3" s="6"/>
    </row>
    <row r="4" customFormat="false" ht="42.05" hidden="false" customHeight="true" outlineLevel="0" collapsed="false">
      <c r="A4" s="7"/>
      <c r="B4" s="7"/>
      <c r="C4" s="7"/>
      <c r="D4" s="8"/>
      <c r="E4" s="9"/>
      <c r="F4" s="9"/>
    </row>
    <row r="5" customFormat="false" ht="75.3" hidden="false" customHeight="true" outlineLevel="0" collapsed="false">
      <c r="A5" s="10" t="s">
        <v>5</v>
      </c>
      <c r="B5" s="10"/>
      <c r="C5" s="10"/>
      <c r="D5" s="10" t="s">
        <v>6</v>
      </c>
      <c r="E5" s="10"/>
      <c r="F5" s="10"/>
    </row>
    <row r="6" customFormat="false" ht="28.45" hidden="false" customHeight="true" outlineLevel="0" collapsed="false">
      <c r="A6" s="11" t="s">
        <v>7</v>
      </c>
      <c r="B6" s="12" t="s">
        <v>8</v>
      </c>
      <c r="C6" s="12"/>
      <c r="D6" s="13"/>
      <c r="E6" s="14" t="s">
        <v>9</v>
      </c>
      <c r="F6" s="14"/>
    </row>
    <row r="7" customFormat="false" ht="14.2" hidden="false" customHeight="false" outlineLevel="0" collapsed="false">
      <c r="A7" s="15"/>
      <c r="B7" s="16"/>
      <c r="C7" s="16"/>
      <c r="D7" s="17"/>
      <c r="E7" s="18" t="s">
        <v>10</v>
      </c>
      <c r="F7" s="19" t="n">
        <f aca="false">B7/30</f>
        <v>0</v>
      </c>
      <c r="J7" s="2" t="n">
        <v>2</v>
      </c>
    </row>
    <row r="8" customFormat="false" ht="14.2" hidden="false" customHeight="false" outlineLevel="0" collapsed="false">
      <c r="A8" s="15"/>
      <c r="B8" s="16"/>
      <c r="C8" s="16"/>
      <c r="D8" s="17"/>
      <c r="E8" s="18" t="s">
        <v>10</v>
      </c>
      <c r="F8" s="19" t="n">
        <f aca="false">B8/30</f>
        <v>0</v>
      </c>
      <c r="J8" s="2" t="n">
        <v>3</v>
      </c>
    </row>
    <row r="9" customFormat="false" ht="14.2" hidden="false" customHeight="false" outlineLevel="0" collapsed="false">
      <c r="A9" s="15"/>
      <c r="B9" s="16"/>
      <c r="C9" s="16"/>
      <c r="D9" s="17"/>
      <c r="E9" s="18" t="s">
        <v>10</v>
      </c>
      <c r="F9" s="19" t="n">
        <f aca="false">B9/30</f>
        <v>0</v>
      </c>
      <c r="J9" s="2" t="n">
        <v>4</v>
      </c>
    </row>
    <row r="10" customFormat="false" ht="14.2" hidden="false" customHeight="false" outlineLevel="0" collapsed="false">
      <c r="A10" s="15"/>
      <c r="B10" s="16"/>
      <c r="C10" s="16"/>
      <c r="D10" s="17"/>
      <c r="E10" s="18" t="s">
        <v>10</v>
      </c>
      <c r="F10" s="19" t="n">
        <f aca="false">B10/30</f>
        <v>0</v>
      </c>
      <c r="J10" s="2" t="n">
        <v>5</v>
      </c>
    </row>
    <row r="11" customFormat="false" ht="14.2" hidden="false" customHeight="false" outlineLevel="0" collapsed="false">
      <c r="A11" s="15"/>
      <c r="B11" s="16"/>
      <c r="C11" s="16"/>
      <c r="D11" s="17"/>
      <c r="E11" s="18" t="s">
        <v>10</v>
      </c>
      <c r="F11" s="19" t="n">
        <f aca="false">B11/30</f>
        <v>0</v>
      </c>
      <c r="J11" s="2" t="n">
        <v>6</v>
      </c>
    </row>
    <row r="12" customFormat="false" ht="14.2" hidden="false" customHeight="false" outlineLevel="0" collapsed="false">
      <c r="A12" s="15"/>
      <c r="B12" s="16"/>
      <c r="C12" s="16"/>
      <c r="D12" s="17"/>
      <c r="E12" s="18" t="s">
        <v>10</v>
      </c>
      <c r="F12" s="19" t="n">
        <f aca="false">B12/30</f>
        <v>0</v>
      </c>
      <c r="J12" s="2" t="n">
        <v>7</v>
      </c>
    </row>
    <row r="13" customFormat="false" ht="14.2" hidden="false" customHeight="false" outlineLevel="0" collapsed="false">
      <c r="A13" s="15"/>
      <c r="B13" s="16"/>
      <c r="C13" s="16"/>
      <c r="D13" s="17"/>
      <c r="E13" s="18" t="s">
        <v>10</v>
      </c>
      <c r="F13" s="19" t="n">
        <f aca="false">B13/30</f>
        <v>0</v>
      </c>
      <c r="J13" s="2" t="n">
        <v>8</v>
      </c>
    </row>
    <row r="14" customFormat="false" ht="14.2" hidden="false" customHeight="false" outlineLevel="0" collapsed="false">
      <c r="A14" s="15"/>
      <c r="B14" s="16"/>
      <c r="C14" s="16"/>
      <c r="D14" s="17"/>
      <c r="E14" s="18" t="s">
        <v>10</v>
      </c>
      <c r="F14" s="19" t="n">
        <f aca="false">B14/30</f>
        <v>0</v>
      </c>
      <c r="J14" s="2" t="n">
        <v>9</v>
      </c>
    </row>
    <row r="15" customFormat="false" ht="14.2" hidden="false" customHeight="false" outlineLevel="0" collapsed="false">
      <c r="A15" s="15"/>
      <c r="B15" s="16"/>
      <c r="C15" s="16"/>
      <c r="D15" s="17"/>
      <c r="E15" s="18" t="s">
        <v>10</v>
      </c>
      <c r="F15" s="19" t="n">
        <f aca="false">B15/30</f>
        <v>0</v>
      </c>
      <c r="J15" s="2" t="n">
        <v>10</v>
      </c>
    </row>
    <row r="16" customFormat="false" ht="14.2" hidden="false" customHeight="false" outlineLevel="0" collapsed="false">
      <c r="A16" s="15"/>
      <c r="B16" s="16"/>
      <c r="C16" s="16"/>
      <c r="D16" s="20"/>
      <c r="E16" s="18" t="s">
        <v>10</v>
      </c>
      <c r="F16" s="19" t="n">
        <f aca="false">B16/30</f>
        <v>0</v>
      </c>
      <c r="J16" s="2" t="n">
        <v>11</v>
      </c>
    </row>
    <row r="17" customFormat="false" ht="14.2" hidden="false" customHeight="false" outlineLevel="0" collapsed="false">
      <c r="A17" s="15"/>
      <c r="B17" s="16"/>
      <c r="C17" s="16"/>
      <c r="D17" s="20"/>
      <c r="E17" s="18" t="s">
        <v>10</v>
      </c>
      <c r="F17" s="19" t="n">
        <f aca="false">B17/30</f>
        <v>0</v>
      </c>
      <c r="J17" s="2" t="n">
        <v>12</v>
      </c>
    </row>
    <row r="18" customFormat="false" ht="14.2" hidden="false" customHeight="false" outlineLevel="0" collapsed="false">
      <c r="A18" s="15"/>
      <c r="B18" s="16"/>
      <c r="C18" s="16"/>
      <c r="D18" s="20"/>
      <c r="E18" s="18" t="s">
        <v>10</v>
      </c>
      <c r="F18" s="19" t="n">
        <f aca="false">B18/30</f>
        <v>0</v>
      </c>
      <c r="J18" s="2" t="n">
        <v>13</v>
      </c>
    </row>
    <row r="19" customFormat="false" ht="14.2" hidden="false" customHeight="false" outlineLevel="0" collapsed="false">
      <c r="A19" s="15"/>
      <c r="B19" s="16"/>
      <c r="C19" s="16"/>
      <c r="D19" s="20"/>
      <c r="E19" s="18" t="s">
        <v>10</v>
      </c>
      <c r="F19" s="19" t="n">
        <f aca="false">B19/30</f>
        <v>0</v>
      </c>
      <c r="J19" s="2" t="n">
        <v>14</v>
      </c>
    </row>
    <row r="20" customFormat="false" ht="14.2" hidden="false" customHeight="false" outlineLevel="0" collapsed="false">
      <c r="A20" s="15"/>
      <c r="B20" s="16"/>
      <c r="C20" s="16"/>
      <c r="D20" s="20"/>
      <c r="E20" s="18" t="s">
        <v>10</v>
      </c>
      <c r="F20" s="19" t="n">
        <f aca="false">B20/30</f>
        <v>0</v>
      </c>
      <c r="J20" s="2" t="n">
        <v>15</v>
      </c>
    </row>
    <row r="21" customFormat="false" ht="27.1" hidden="false" customHeight="true" outlineLevel="0" collapsed="false">
      <c r="A21" s="21" t="s">
        <v>11</v>
      </c>
      <c r="B21" s="21"/>
      <c r="C21" s="21"/>
      <c r="D21" s="21" t="n">
        <f aca="false">SUM(D14:D20)</f>
        <v>0</v>
      </c>
      <c r="E21" s="21"/>
      <c r="F21" s="22" t="n">
        <f aca="false">IF(F7+F8+F9+F10+F11+F12+F13+F14+F15+F16+F17+F18+F19+F20&gt;30,30,F7+F8+F9+F10+F11+F12+F13+F14+F15+F16+F17+F18+F19+F20)</f>
        <v>0</v>
      </c>
      <c r="J21" s="2" t="n">
        <v>16</v>
      </c>
    </row>
    <row r="22" customFormat="false" ht="49.5" hidden="false" customHeight="true" outlineLevel="0" collapsed="false">
      <c r="A22" s="23"/>
      <c r="B22" s="23"/>
      <c r="C22" s="23"/>
      <c r="D22" s="23"/>
      <c r="E22" s="23"/>
      <c r="F22" s="23"/>
      <c r="J22" s="2" t="n">
        <v>17</v>
      </c>
    </row>
    <row r="23" customFormat="false" ht="65.1" hidden="false" customHeight="true" outlineLevel="0" collapsed="false">
      <c r="A23" s="10" t="s">
        <v>12</v>
      </c>
      <c r="B23" s="10"/>
      <c r="C23" s="10"/>
      <c r="D23" s="10"/>
      <c r="E23" s="10"/>
      <c r="F23" s="10"/>
      <c r="J23" s="2" t="n">
        <v>26</v>
      </c>
    </row>
    <row r="24" customFormat="false" ht="54.25" hidden="false" customHeight="true" outlineLevel="0" collapsed="false">
      <c r="A24" s="11" t="s">
        <v>7</v>
      </c>
      <c r="B24" s="11" t="s">
        <v>13</v>
      </c>
      <c r="C24" s="11" t="s">
        <v>14</v>
      </c>
      <c r="D24" s="13" t="s">
        <v>15</v>
      </c>
      <c r="E24" s="14" t="s">
        <v>16</v>
      </c>
      <c r="F24" s="14"/>
      <c r="G24" s="24" t="s">
        <v>17</v>
      </c>
      <c r="H24" s="25" t="s">
        <v>18</v>
      </c>
      <c r="J24" s="2" t="n">
        <v>27</v>
      </c>
    </row>
    <row r="25" customFormat="false" ht="14.45" hidden="false" customHeight="true" outlineLevel="0" collapsed="false">
      <c r="A25" s="26"/>
      <c r="B25" s="27"/>
      <c r="C25" s="28"/>
      <c r="D25" s="29" t="n">
        <f aca="false">COUNTIF(C25:C37,G25)</f>
        <v>0</v>
      </c>
      <c r="E25" s="30" t="s">
        <v>19</v>
      </c>
      <c r="F25" s="31" t="n">
        <f aca="false">D25*H25</f>
        <v>0</v>
      </c>
      <c r="G25" s="32" t="s">
        <v>20</v>
      </c>
      <c r="H25" s="33" t="n">
        <v>5</v>
      </c>
      <c r="J25" s="2" t="n">
        <v>28</v>
      </c>
    </row>
    <row r="26" customFormat="false" ht="14.45" hidden="false" customHeight="true" outlineLevel="0" collapsed="false">
      <c r="A26" s="15"/>
      <c r="B26" s="27"/>
      <c r="C26" s="28"/>
      <c r="D26" s="29" t="n">
        <f aca="false">COUNTIF(C25:C37,G26)</f>
        <v>0</v>
      </c>
      <c r="E26" s="30" t="s">
        <v>21</v>
      </c>
      <c r="F26" s="31" t="n">
        <f aca="false">D26*H26</f>
        <v>0</v>
      </c>
      <c r="G26" s="32" t="s">
        <v>22</v>
      </c>
      <c r="H26" s="33" t="n">
        <v>4</v>
      </c>
      <c r="J26" s="2" t="n">
        <v>29</v>
      </c>
    </row>
    <row r="27" customFormat="false" ht="14.45" hidden="false" customHeight="true" outlineLevel="0" collapsed="false">
      <c r="A27" s="15"/>
      <c r="B27" s="27"/>
      <c r="C27" s="28"/>
      <c r="D27" s="29" t="n">
        <f aca="false">COUNTIF(C25:C37,G27)</f>
        <v>0</v>
      </c>
      <c r="E27" s="30" t="s">
        <v>23</v>
      </c>
      <c r="F27" s="31" t="n">
        <f aca="false">D27*H27</f>
        <v>0</v>
      </c>
      <c r="G27" s="32" t="s">
        <v>24</v>
      </c>
      <c r="H27" s="33" t="n">
        <v>3</v>
      </c>
      <c r="J27" s="2" t="n">
        <v>30</v>
      </c>
    </row>
    <row r="28" customFormat="false" ht="14.45" hidden="false" customHeight="true" outlineLevel="0" collapsed="false">
      <c r="A28" s="15"/>
      <c r="B28" s="27"/>
      <c r="C28" s="28"/>
      <c r="D28" s="29" t="n">
        <f aca="false">COUNTIF(C25:C37,G28)</f>
        <v>0</v>
      </c>
      <c r="E28" s="30" t="s">
        <v>25</v>
      </c>
      <c r="F28" s="31" t="n">
        <f aca="false">D28*H28</f>
        <v>0</v>
      </c>
      <c r="G28" s="32" t="s">
        <v>26</v>
      </c>
      <c r="H28" s="33" t="n">
        <v>2</v>
      </c>
      <c r="J28" s="2" t="n">
        <v>31</v>
      </c>
    </row>
    <row r="29" customFormat="false" ht="14.45" hidden="false" customHeight="true" outlineLevel="0" collapsed="false">
      <c r="A29" s="15"/>
      <c r="B29" s="27"/>
      <c r="C29" s="28"/>
      <c r="D29" s="29" t="n">
        <f aca="false">COUNTIF(C25:C37,G29)</f>
        <v>0</v>
      </c>
      <c r="E29" s="30" t="s">
        <v>27</v>
      </c>
      <c r="F29" s="31" t="n">
        <f aca="false">D29*H29</f>
        <v>0</v>
      </c>
      <c r="G29" s="32" t="s">
        <v>28</v>
      </c>
      <c r="H29" s="33" t="n">
        <v>1</v>
      </c>
      <c r="J29" s="2" t="n">
        <v>32</v>
      </c>
    </row>
    <row r="30" customFormat="false" ht="14.45" hidden="false" customHeight="true" outlineLevel="0" collapsed="false">
      <c r="A30" s="15"/>
      <c r="B30" s="27"/>
      <c r="C30" s="28"/>
      <c r="D30" s="29" t="n">
        <f aca="false">COUNTIF(C25:C37,G30)</f>
        <v>0</v>
      </c>
      <c r="E30" s="30" t="s">
        <v>29</v>
      </c>
      <c r="F30" s="31" t="n">
        <f aca="false">D30*H30</f>
        <v>0</v>
      </c>
      <c r="G30" s="32" t="s">
        <v>30</v>
      </c>
      <c r="H30" s="33" t="n">
        <v>0.5</v>
      </c>
      <c r="J30" s="2" t="n">
        <v>33</v>
      </c>
    </row>
    <row r="31" customFormat="false" ht="14.65" hidden="false" customHeight="true" outlineLevel="0" collapsed="false">
      <c r="A31" s="34"/>
      <c r="B31" s="27"/>
      <c r="C31" s="28"/>
      <c r="D31" s="35"/>
      <c r="E31" s="36"/>
      <c r="F31" s="36"/>
      <c r="J31" s="2" t="n">
        <v>34</v>
      </c>
    </row>
    <row r="32" customFormat="false" ht="14.65" hidden="false" customHeight="false" outlineLevel="0" collapsed="false">
      <c r="A32" s="34"/>
      <c r="B32" s="27"/>
      <c r="C32" s="28"/>
      <c r="D32" s="35"/>
      <c r="E32" s="36"/>
      <c r="F32" s="36"/>
      <c r="J32" s="2" t="n">
        <v>35</v>
      </c>
    </row>
    <row r="33" customFormat="false" ht="14.65" hidden="false" customHeight="false" outlineLevel="0" collapsed="false">
      <c r="A33" s="34"/>
      <c r="B33" s="27"/>
      <c r="C33" s="28"/>
      <c r="D33" s="35"/>
      <c r="E33" s="36"/>
      <c r="F33" s="36"/>
      <c r="J33" s="2" t="n">
        <v>36</v>
      </c>
    </row>
    <row r="34" customFormat="false" ht="14.65" hidden="false" customHeight="false" outlineLevel="0" collapsed="false">
      <c r="A34" s="34"/>
      <c r="B34" s="27"/>
      <c r="C34" s="28"/>
      <c r="D34" s="35"/>
      <c r="E34" s="36"/>
      <c r="F34" s="36"/>
      <c r="J34" s="2" t="n">
        <v>37</v>
      </c>
    </row>
    <row r="35" customFormat="false" ht="14.65" hidden="false" customHeight="false" outlineLevel="0" collapsed="false">
      <c r="A35" s="34"/>
      <c r="B35" s="27"/>
      <c r="C35" s="28"/>
      <c r="D35" s="35"/>
      <c r="E35" s="36"/>
      <c r="F35" s="36"/>
      <c r="J35" s="2" t="n">
        <v>38</v>
      </c>
    </row>
    <row r="36" customFormat="false" ht="14.65" hidden="false" customHeight="false" outlineLevel="0" collapsed="false">
      <c r="A36" s="34"/>
      <c r="B36" s="27"/>
      <c r="C36" s="28"/>
      <c r="D36" s="35"/>
      <c r="E36" s="36"/>
      <c r="F36" s="36"/>
      <c r="J36" s="2" t="n">
        <v>39</v>
      </c>
    </row>
    <row r="37" customFormat="false" ht="14.65" hidden="false" customHeight="false" outlineLevel="0" collapsed="false">
      <c r="A37" s="34"/>
      <c r="B37" s="27"/>
      <c r="C37" s="28"/>
      <c r="D37" s="35"/>
      <c r="E37" s="36"/>
      <c r="F37" s="36"/>
      <c r="J37" s="2" t="n">
        <v>40</v>
      </c>
    </row>
    <row r="38" customFormat="false" ht="27.8" hidden="false" customHeight="true" outlineLevel="0" collapsed="false">
      <c r="A38" s="21" t="s">
        <v>31</v>
      </c>
      <c r="B38" s="21"/>
      <c r="C38" s="21"/>
      <c r="D38" s="21"/>
      <c r="E38" s="21"/>
      <c r="F38" s="22" t="n">
        <f aca="false">IF(F25+F26+F27+F28+F29+F30&gt;15,15,F25+F26+F27+F28+F29+F30)</f>
        <v>0</v>
      </c>
      <c r="J38" s="2" t="n">
        <v>41</v>
      </c>
    </row>
    <row r="39" customFormat="false" ht="18.3" hidden="false" customHeight="true" outlineLevel="0" collapsed="false">
      <c r="A39" s="37"/>
      <c r="B39" s="37"/>
      <c r="C39" s="37"/>
      <c r="D39" s="37"/>
      <c r="E39" s="37"/>
      <c r="F39" s="37"/>
      <c r="J39" s="2" t="n">
        <v>42</v>
      </c>
    </row>
    <row r="40" customFormat="false" ht="26.85" hidden="false" customHeight="true" outlineLevel="0" collapsed="false">
      <c r="A40" s="10" t="s">
        <v>32</v>
      </c>
      <c r="B40" s="10"/>
      <c r="C40" s="10"/>
      <c r="D40" s="10"/>
      <c r="E40" s="10"/>
      <c r="F40" s="10"/>
      <c r="J40" s="2" t="n">
        <v>43</v>
      </c>
    </row>
    <row r="41" customFormat="false" ht="31.2" hidden="false" customHeight="true" outlineLevel="0" collapsed="false">
      <c r="A41" s="11" t="s">
        <v>7</v>
      </c>
      <c r="B41" s="11" t="s">
        <v>33</v>
      </c>
      <c r="C41" s="11" t="s">
        <v>34</v>
      </c>
      <c r="D41" s="13"/>
      <c r="E41" s="14" t="s">
        <v>35</v>
      </c>
      <c r="F41" s="14"/>
      <c r="G41" s="24" t="s">
        <v>36</v>
      </c>
      <c r="H41" s="25" t="s">
        <v>18</v>
      </c>
      <c r="J41" s="2" t="n">
        <v>44</v>
      </c>
    </row>
    <row r="42" customFormat="false" ht="18.3" hidden="false" customHeight="true" outlineLevel="0" collapsed="false">
      <c r="A42" s="26"/>
      <c r="B42" s="38"/>
      <c r="C42" s="38"/>
      <c r="D42" s="39"/>
      <c r="E42" s="40" t="n">
        <f aca="false">COUNTIF(C42:C44,G42)</f>
        <v>0</v>
      </c>
      <c r="F42" s="41" t="n">
        <f aca="false">E42*H42</f>
        <v>0</v>
      </c>
      <c r="G42" s="32" t="s">
        <v>37</v>
      </c>
      <c r="H42" s="33" t="n">
        <v>10</v>
      </c>
      <c r="J42" s="2" t="n">
        <v>45</v>
      </c>
    </row>
    <row r="43" customFormat="false" ht="18.3" hidden="false" customHeight="true" outlineLevel="0" collapsed="false">
      <c r="A43" s="26"/>
      <c r="B43" s="38"/>
      <c r="C43" s="38"/>
      <c r="D43" s="39"/>
      <c r="E43" s="40" t="n">
        <f aca="false">COUNTIF(C42:C44,G43)</f>
        <v>0</v>
      </c>
      <c r="F43" s="41" t="n">
        <f aca="false">E43*H43</f>
        <v>0</v>
      </c>
      <c r="G43" s="32" t="s">
        <v>38</v>
      </c>
      <c r="H43" s="33" t="n">
        <v>8</v>
      </c>
      <c r="J43" s="2" t="n">
        <v>46</v>
      </c>
    </row>
    <row r="44" customFormat="false" ht="18.3" hidden="false" customHeight="true" outlineLevel="0" collapsed="false">
      <c r="A44" s="26"/>
      <c r="B44" s="38"/>
      <c r="C44" s="38"/>
      <c r="D44" s="39"/>
      <c r="E44" s="40" t="n">
        <f aca="false">COUNTIF(C42:C44,G44)</f>
        <v>0</v>
      </c>
      <c r="F44" s="41" t="n">
        <f aca="false">E44*H44</f>
        <v>0</v>
      </c>
      <c r="G44" s="32" t="s">
        <v>39</v>
      </c>
      <c r="H44" s="33" t="n">
        <v>5</v>
      </c>
      <c r="J44" s="2" t="n">
        <v>47</v>
      </c>
    </row>
    <row r="45" customFormat="false" ht="23.05" hidden="false" customHeight="true" outlineLevel="0" collapsed="false">
      <c r="A45" s="42" t="s">
        <v>40</v>
      </c>
      <c r="B45" s="42"/>
      <c r="C45" s="42"/>
      <c r="D45" s="42"/>
      <c r="E45" s="42"/>
      <c r="F45" s="43" t="n">
        <f aca="false">IF(F42+F43+F44&gt;15,15, F42+F43+F44)</f>
        <v>0</v>
      </c>
      <c r="J45" s="2" t="n">
        <v>48</v>
      </c>
    </row>
    <row r="46" customFormat="false" ht="18.3" hidden="false" customHeight="true" outlineLevel="0" collapsed="false">
      <c r="A46" s="44"/>
      <c r="B46" s="44"/>
      <c r="C46" s="44"/>
      <c r="D46" s="44"/>
      <c r="E46" s="44"/>
      <c r="F46" s="44"/>
      <c r="J46" s="2" t="n">
        <v>49</v>
      </c>
    </row>
    <row r="47" customFormat="false" ht="27.1" hidden="false" customHeight="true" outlineLevel="0" collapsed="false">
      <c r="A47" s="21" t="s">
        <v>41</v>
      </c>
      <c r="B47" s="21"/>
      <c r="C47" s="21"/>
      <c r="D47" s="21"/>
      <c r="E47" s="21"/>
      <c r="F47" s="22" t="n">
        <f aca="false">IF(F21+F38+F45&gt;60,60, F21+F38+F45)</f>
        <v>0</v>
      </c>
      <c r="J47" s="2" t="n">
        <v>50</v>
      </c>
    </row>
    <row r="48" customFormat="false" ht="12.8" hidden="false" customHeight="false" outlineLevel="0" collapsed="false">
      <c r="J48" s="2" t="n">
        <v>51</v>
      </c>
    </row>
    <row r="49" customFormat="false" ht="12.8" hidden="false" customHeight="false" outlineLevel="0" collapsed="false">
      <c r="J49" s="2" t="n">
        <v>52</v>
      </c>
    </row>
    <row r="50" customFormat="false" ht="12.8" hidden="false" customHeight="false" outlineLevel="0" collapsed="false">
      <c r="J50" s="2" t="n">
        <v>53</v>
      </c>
    </row>
    <row r="51" customFormat="false" ht="12.8" hidden="false" customHeight="false" outlineLevel="0" collapsed="false">
      <c r="J51" s="2" t="n">
        <v>54</v>
      </c>
    </row>
    <row r="52" customFormat="false" ht="12.8" hidden="false" customHeight="false" outlineLevel="0" collapsed="false">
      <c r="J52" s="2" t="n">
        <v>55</v>
      </c>
    </row>
    <row r="53" customFormat="false" ht="12.8" hidden="false" customHeight="false" outlineLevel="0" collapsed="false">
      <c r="J53" s="2" t="n">
        <v>56</v>
      </c>
    </row>
    <row r="54" customFormat="false" ht="12.8" hidden="false" customHeight="false" outlineLevel="0" collapsed="false">
      <c r="J54" s="1"/>
    </row>
    <row r="55" customFormat="false" ht="12.8" hidden="false" customHeight="false" outlineLevel="0" collapsed="false">
      <c r="J55" s="1"/>
    </row>
    <row r="56" customFormat="false" ht="12.8" hidden="false" customHeight="false" outlineLevel="0" collapsed="false">
      <c r="J56" s="1"/>
    </row>
    <row r="57" customFormat="false" ht="12.8" hidden="false" customHeight="false" outlineLevel="0" collapsed="false">
      <c r="J57" s="1"/>
    </row>
    <row r="58" customFormat="false" ht="12.8" hidden="false" customHeight="false" outlineLevel="0" collapsed="false">
      <c r="J58" s="1"/>
    </row>
    <row r="59" customFormat="false" ht="12.8" hidden="false" customHeight="false" outlineLevel="0" collapsed="false">
      <c r="J59" s="1"/>
    </row>
    <row r="60" customFormat="false" ht="12.8" hidden="false" customHeight="false" outlineLevel="0" collapsed="false">
      <c r="J60" s="1"/>
    </row>
    <row r="61" customFormat="false" ht="12.8" hidden="false" customHeight="false" outlineLevel="0" collapsed="false">
      <c r="J61" s="1"/>
    </row>
  </sheetData>
  <mergeCells count="35">
    <mergeCell ref="A1:F1"/>
    <mergeCell ref="A2:F2"/>
    <mergeCell ref="A3:B3"/>
    <mergeCell ref="C3:D3"/>
    <mergeCell ref="E3:F3"/>
    <mergeCell ref="A4:B4"/>
    <mergeCell ref="E4:F4"/>
    <mergeCell ref="A5:F5"/>
    <mergeCell ref="B6:C6"/>
    <mergeCell ref="E6:F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E21"/>
    <mergeCell ref="A22:F22"/>
    <mergeCell ref="A23:F23"/>
    <mergeCell ref="E24:F24"/>
    <mergeCell ref="E31:F37"/>
    <mergeCell ref="A38:E38"/>
    <mergeCell ref="A39:F39"/>
    <mergeCell ref="A40:F40"/>
    <mergeCell ref="E41:F41"/>
    <mergeCell ref="A45:E45"/>
    <mergeCell ref="A47:E47"/>
  </mergeCells>
  <conditionalFormatting sqref="F47">
    <cfRule type="cellIs" priority="2" operator="equal" aboveAverage="0" equalAverage="0" bottom="0" percent="0" rank="0" text="" dxfId="0">
      <formula>40</formula>
    </cfRule>
  </conditionalFormatting>
  <dataValidations count="14">
    <dataValidation allowBlank="true" error="Indicar sólo la numeración dada al documento de acreditación." errorStyle="stop" errorTitle="Numeración documentación presentada" operator="equal" prompt="Indicar el número de forma correlativa.&#10;El número asignado deberá ser el mismo que el que precede al nombre del archivo acreditativo presentado en la oficina virtual.&#10;&#10;El número 1 está autoasignado para la vida laboral." promptTitle="Número de documento" showDropDown="false" showErrorMessage="true" showInputMessage="true" sqref="A7:A20" type="list">
      <formula1>Hoja1!$J$7:$J$22</formula1>
      <formula2>0</formula2>
    </dataValidation>
    <dataValidation allowBlank="true" errorStyle="stop" operator="equal" prompt="Columna que se autocomplenta de forma automática según los datos cumplimentados en las columnas &quot;Duración del curso&quot; y &quot;Materia&quot;" promptTitle="Total puntuación cursos de formación" showDropDown="false" showErrorMessage="true" showInputMessage="true" sqref="F24 F41" type="none">
      <formula1>0</formula1>
      <formula2>0</formula2>
    </dataValidation>
    <dataValidation allowBlank="true" errorStyle="stop" operator="equal" prompt="Indicar el número de forma correlativa.&#10;El número asignado deberá ser el mismo que el que precede al nombre del archivo acreditativo presentado en la oficina virtual." promptTitle="Número de documento" showDropDown="false" showErrorMessage="true" showInputMessage="true" sqref="A25:A37 A42:A44" type="list">
      <formula1>Hoja1!$J$7:$J$37</formula1>
      <formula2>0</formula2>
    </dataValidation>
    <dataValidation allowBlank="true" errorStyle="stop" operator="equal" prompt="Duración del curso de formación acreditado.&#10;&#10;No serán tenidos en cuenta contenidos parciales de cursos o estudios oficiales en los que se haya impartido la materia valorada." promptTitle="Duración curso" showDropDown="false" showErrorMessage="true" showInputMessage="true" sqref="C25:C37" type="list">
      <formula1>Hoja1!$G$25:$G$31</formula1>
      <formula2>0</formula2>
    </dataValidation>
    <dataValidation allowBlank="true" errorStyle="stop" operator="equal" prompt="Total según cursos superiores a 300 horas" promptTitle="Total cursos" showDropDown="false" showErrorMessage="true" showInputMessage="true" sqref="F25:F30" type="none">
      <formula1>0</formula1>
      <formula2>0</formula2>
    </dataValidation>
    <dataValidation allowBlank="true" errorStyle="stop" operator="equal" prompt="Puntuación Máxima: 15 puntos" promptTitle="Formación complementaria valorada" showDropDown="false" showErrorMessage="true" showInputMessage="true" sqref="F38:F39 F46" type="none">
      <formula1>0</formula1>
      <formula2>0</formula2>
    </dataValidation>
    <dataValidation allowBlank="true" errorStyle="stop" operator="equal" showDropDown="false" showErrorMessage="true" showInputMessage="false" sqref="C42:C44 D45" type="list">
      <formula1>"B2,C1,C2"</formula1>
      <formula2>0</formula2>
    </dataValidation>
    <dataValidation allowBlank="true" errorStyle="stop" operator="equal" showDropDown="false" showErrorMessage="true" showInputMessage="false" sqref="B42:B45" type="list">
      <formula1>"Cabridge,Trinity,EOI,TOIEC,TOEFL,IELTS"</formula1>
      <formula2>0</formula2>
    </dataValidation>
    <dataValidation allowBlank="true" errorStyle="stop" operator="equal" prompt="Puntuación Máxima: 8 puntos" promptTitle="Certificado C1" showDropDown="false" showErrorMessage="true" showInputMessage="true" sqref="F43" type="none">
      <formula1>0</formula1>
      <formula2>0</formula2>
    </dataValidation>
    <dataValidation allowBlank="true" errorStyle="stop" operator="equal" prompt="Puntuación Máxima: 10 puntos" promptTitle="Certificado C2" showDropDown="false" showErrorMessage="true" showInputMessage="true" sqref="F42" type="none">
      <formula1>0</formula1>
      <formula2>0</formula2>
    </dataValidation>
    <dataValidation allowBlank="true" errorStyle="stop" operator="equal" prompt="Puntuación Máxima: 5" promptTitle="Certificado B2" showDropDown="false" showErrorMessage="true" showInputMessage="true" sqref="F44" type="none">
      <formula1>0</formula1>
      <formula2>0</formula2>
    </dataValidation>
    <dataValidation allowBlank="true" errorStyle="stop" operator="equal" prompt="Puntuación Máxima: 30 puntos" promptTitle="Experiencia valorada" showDropDown="false" showErrorMessage="true" showInputMessage="true" sqref="F21" type="none">
      <formula1>0</formula1>
      <formula2>0</formula2>
    </dataValidation>
    <dataValidation allowBlank="true" errorStyle="stop" operator="equal" prompt="Puntuación Máxima: 15 puntos" promptTitle="Certificación inglés" showDropDown="false" showErrorMessage="true" showInputMessage="true" sqref="F45" type="none">
      <formula1>0</formula1>
      <formula2>0</formula2>
    </dataValidation>
    <dataValidation allowBlank="true" error="El número máximo de días valorados es 750 días." errorStyle="stop" errorTitle="Experiencia valorada" operator="lessThanOrEqual" prompt="Indicar el número de días acreditados por vida laboral y contratos, con un máximo de 900 días, 30 meses" promptTitle="Experiencia" showDropDown="false" showErrorMessage="true" showInputMessage="true" sqref="B7:C20" type="decimal">
      <formula1>750</formula1>
      <formula2>0</formula2>
    </dataValidation>
  </dataValidations>
  <printOptions headings="false" gridLines="false" gridLinesSet="true" horizontalCentered="false" verticalCentered="false"/>
  <pageMargins left="0.384722222222222" right="0.775" top="0.425" bottom="0.659722222222222" header="0.511811023622047" footer="0.511811023622047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777</TotalTime>
  <Application>LibreOffice/7.5.8.2$Windows_X86_64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2021-06-21T10:58:41Z</dcterms:created>
  <dc:creator>Cristina Rufino</dc:creator>
  <dc:description/>
  <dc:language>es-ES</dc:language>
  <cp:lastModifiedBy>Cristina Rufino</cp:lastModifiedBy>
  <dcterms:modified xsi:type="dcterms:W3CDTF">2023-11-28T12:03:49Z</dcterms:modified>
  <cp:revision>133</cp:revision>
  <dc:subject>Autobaremo oficina virtual</dc:subject>
  <dc:title>Autobaremo concurso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